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VP\Desktop\ŠKOLA\iTRANSPARENTNOST\05-24\"/>
    </mc:Choice>
  </mc:AlternateContent>
  <bookViews>
    <workbookView xWindow="0" yWindow="0" windowWidth="22824" windowHeight="8592"/>
  </bookViews>
  <sheets>
    <sheet name="Kategorija 1" sheetId="1" r:id="rId1"/>
    <sheet name="Kategorija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2" l="1"/>
  <c r="C22" i="2"/>
  <c r="C17" i="2"/>
  <c r="C28" i="2"/>
  <c r="E73" i="1"/>
  <c r="C35" i="2" l="1"/>
</calcChain>
</file>

<file path=xl/sharedStrings.xml><?xml version="1.0" encoding="utf-8"?>
<sst xmlns="http://schemas.openxmlformats.org/spreadsheetml/2006/main" count="285" uniqueCount="182">
  <si>
    <t>Naziv škole: OSNOVNA ŠKOLA VJEKOSLAVA PARAĆA</t>
  </si>
  <si>
    <t xml:space="preserve">Adresa: DUDINI 17 </t>
  </si>
  <si>
    <t>OIB: 70459862544</t>
  </si>
  <si>
    <t>primatelj</t>
  </si>
  <si>
    <t>OIB</t>
  </si>
  <si>
    <t>mjesto</t>
  </si>
  <si>
    <t>opis</t>
  </si>
  <si>
    <t>plaćeni iznos</t>
  </si>
  <si>
    <t>konto</t>
  </si>
  <si>
    <t xml:space="preserve">OTP BANKA D.D.                                                                  </t>
  </si>
  <si>
    <t>52508873833</t>
  </si>
  <si>
    <t xml:space="preserve">SPLIT                                                       </t>
  </si>
  <si>
    <t xml:space="preserve">34312     </t>
  </si>
  <si>
    <t xml:space="preserve">USLUGE PLATNOG PROMETA                                                                                                                                                                                  </t>
  </si>
  <si>
    <t xml:space="preserve">SOLIN                                                       </t>
  </si>
  <si>
    <t xml:space="preserve">RASHODI PROTOKOLA (VIJENCI,CVIJEĆE,SVIJEĆE I SL.)                                                                                                                                                       </t>
  </si>
  <si>
    <t/>
  </si>
  <si>
    <t xml:space="preserve">DOPRINOSI ZA OBVEZNO ZDRAVSTVENO OSIGURANJE                                                                                                                                                             </t>
  </si>
  <si>
    <t xml:space="preserve">NAKNADE ZA PRIJEVOZ NA POSAO I S POSLA                                                                                                                                                                  </t>
  </si>
  <si>
    <t xml:space="preserve">VODOVOD I KANALIZACIJA                                                          </t>
  </si>
  <si>
    <t>56826138353</t>
  </si>
  <si>
    <t xml:space="preserve">32341     </t>
  </si>
  <si>
    <t xml:space="preserve">OPSKRBA VODOM                                                                                                                                                                                           </t>
  </si>
  <si>
    <t>73929122979</t>
  </si>
  <si>
    <t xml:space="preserve">32322     </t>
  </si>
  <si>
    <t xml:space="preserve">USLUGE TEKUĆEG I INVEST. ODRŽAVANJA POSTROJENJA I OPREME                                                                                                                                                </t>
  </si>
  <si>
    <t xml:space="preserve">ČISTOĆA d.o.o.                                                                  </t>
  </si>
  <si>
    <t>38812451417</t>
  </si>
  <si>
    <t xml:space="preserve"> SPLIT                                                      </t>
  </si>
  <si>
    <t xml:space="preserve">32342     </t>
  </si>
  <si>
    <t xml:space="preserve">IZNOŠENJE I ODVOZ SMEĆA                                                                                                                                                                                 </t>
  </si>
  <si>
    <t xml:space="preserve">RiLoop j.d.o.o.                                                                 </t>
  </si>
  <si>
    <t>10133376712</t>
  </si>
  <si>
    <t xml:space="preserve">IČIĆI                                                       </t>
  </si>
  <si>
    <t xml:space="preserve">32381     </t>
  </si>
  <si>
    <t xml:space="preserve">USLUGE AŽURIRANJA RAČUNALNIH BAZA                                                                                                                                                                       </t>
  </si>
  <si>
    <t xml:space="preserve">DOKUMENT IT d.o.o. za informatička rješenja                                     </t>
  </si>
  <si>
    <t>45392055435</t>
  </si>
  <si>
    <t xml:space="preserve">ZAGREB                                                      </t>
  </si>
  <si>
    <t xml:space="preserve">32389     </t>
  </si>
  <si>
    <t xml:space="preserve">OSTALE RAČUNALNE USLUGE                                                                                                                                                                                 </t>
  </si>
  <si>
    <t xml:space="preserve">PINOKIO - VL. DIANA SEMEREN                                                     </t>
  </si>
  <si>
    <t>40686969893</t>
  </si>
  <si>
    <t xml:space="preserve">UREDSKI MATERIJAL                                                                                                                                                                                       </t>
  </si>
  <si>
    <t xml:space="preserve">HRVATSKI TELEKOM D.D.                                                           </t>
  </si>
  <si>
    <t>81793146560</t>
  </si>
  <si>
    <t xml:space="preserve">  SPLIT                                                     </t>
  </si>
  <si>
    <t xml:space="preserve">32311     </t>
  </si>
  <si>
    <t xml:space="preserve">USLUGE TELEFONA, TELEFAKSA                                                                                                                                                                              </t>
  </si>
  <si>
    <t xml:space="preserve">32312     </t>
  </si>
  <si>
    <t xml:space="preserve">USLUGE INTERNETA                                                                                                                                                                                        </t>
  </si>
  <si>
    <t xml:space="preserve">M4 MARKIOLI d.o.o                                                               </t>
  </si>
  <si>
    <t>69086932380</t>
  </si>
  <si>
    <t xml:space="preserve">32396     </t>
  </si>
  <si>
    <t xml:space="preserve">USLUGA ČUVANJA IMOVINE I OSOBA                                                                                                                                                                          </t>
  </si>
  <si>
    <t xml:space="preserve">FINA - FINANCIJSKA AGENCIJA                                                     </t>
  </si>
  <si>
    <t>85821130368</t>
  </si>
  <si>
    <t xml:space="preserve">32999     </t>
  </si>
  <si>
    <t xml:space="preserve">OSTALI NESPOMENUTI RASHODI POSLOVANJA                                                                                                                                                                   </t>
  </si>
  <si>
    <t xml:space="preserve">LASER d.o.o                                                                     </t>
  </si>
  <si>
    <t xml:space="preserve">32379     </t>
  </si>
  <si>
    <t xml:space="preserve">OSTALE INTELEKTUALNE USLUGE                                                                                                                                                                             </t>
  </si>
  <si>
    <t xml:space="preserve">HP - HRVATSKA POŠTA                                                             </t>
  </si>
  <si>
    <t>87311810356</t>
  </si>
  <si>
    <t xml:space="preserve">32313     </t>
  </si>
  <si>
    <t xml:space="preserve">POŠTARINA (PISMA, TISKANICE I SL.)                                                                                                                                                                      </t>
  </si>
  <si>
    <t xml:space="preserve">HEP OPSKRBA d.o.o.                                                              </t>
  </si>
  <si>
    <t>63073332379</t>
  </si>
  <si>
    <t xml:space="preserve"> ZAGREB                                                     </t>
  </si>
  <si>
    <t xml:space="preserve">32231     </t>
  </si>
  <si>
    <t xml:space="preserve">ELEKTRIČNA ENERGIJA                                                                                                                                                                                     </t>
  </si>
  <si>
    <t xml:space="preserve">ZAPOSLENICI OŠ V.PARAĆA                                                         </t>
  </si>
  <si>
    <t>70459862544</t>
  </si>
  <si>
    <t xml:space="preserve">32224     </t>
  </si>
  <si>
    <t xml:space="preserve">NAMIRNICE                                                                                                                                                                                               </t>
  </si>
  <si>
    <t xml:space="preserve">BOBIS d.o.o.                                                                    </t>
  </si>
  <si>
    <t>88148846119</t>
  </si>
  <si>
    <t xml:space="preserve">HIEMS  d.o.o.  turistička agencija i usluge                                     </t>
  </si>
  <si>
    <t>34855338781</t>
  </si>
  <si>
    <t xml:space="preserve">OSTALE USLUGE ZA PRIJEVOZ UČENIKA                                                                                                                                                                       </t>
  </si>
  <si>
    <t>Opis</t>
  </si>
  <si>
    <t>Ukupno Čistoća d.o.o.</t>
  </si>
  <si>
    <t>Ukupno RiLoop j.d.o.o.</t>
  </si>
  <si>
    <t>Ukupno Dokument IT d.o.o.</t>
  </si>
  <si>
    <t>Ukupnu Pinokio</t>
  </si>
  <si>
    <t>Ukupno Hrvatski teklekom d.d.</t>
  </si>
  <si>
    <t>Ukupo M4 Markioli d.o.o.</t>
  </si>
  <si>
    <t>Ukupno FINA - FINANCIJSKA AGENCIJA</t>
  </si>
  <si>
    <t>Ukupno LASER d.o.o.</t>
  </si>
  <si>
    <t>Ukupno HP - HRVATSKA POŠTA</t>
  </si>
  <si>
    <t>Ukupno HEP OPSKRBA d.o.o.</t>
  </si>
  <si>
    <t>Ukupno</t>
  </si>
  <si>
    <t>Ukupno ZAPOSLENICI OŠ V.PARAĆA</t>
  </si>
  <si>
    <t>Ukupno BOBIS d.o.o.</t>
  </si>
  <si>
    <t>Ukupno HIEMS d.o.o.</t>
  </si>
  <si>
    <t>32341</t>
  </si>
  <si>
    <t>Ukupno OTP BANKA DD</t>
  </si>
  <si>
    <t>OŠ VJEKOSLAVA PARAĆA (GRAD SOLIN)</t>
  </si>
  <si>
    <t>31321</t>
  </si>
  <si>
    <r>
      <rPr>
        <sz val="10"/>
        <color theme="1"/>
        <rFont val="Calibri"/>
        <family val="2"/>
        <charset val="238"/>
        <scheme val="minor"/>
      </rPr>
      <t>DOPDRINOSI ZA OBVEZNO ZDRAVSTVENO OSIGURANJE</t>
    </r>
    <r>
      <rPr>
        <b/>
        <sz val="10"/>
        <color theme="0"/>
        <rFont val="Calibri"/>
        <family val="2"/>
        <charset val="238"/>
        <scheme val="minor"/>
      </rPr>
      <t xml:space="preserve">DDRAVSTVENORAVSTVENO OSIGURANJE                                                                                                                                                             </t>
    </r>
  </si>
  <si>
    <t>MINISTARSTVO ZNANOSTI I OBRAZOVANJA</t>
  </si>
  <si>
    <t>32121</t>
  </si>
  <si>
    <t>OŠ VJEKOSLAVA PARAĆA (POMOĆNICI UZ VI - 03/2024</t>
  </si>
  <si>
    <t>312133</t>
  </si>
  <si>
    <t>OSTALI RASHODI ZA ZAPOSLENE</t>
  </si>
  <si>
    <t>OŠ VJEKOSLAVA PARAĆA</t>
  </si>
  <si>
    <t>31212</t>
  </si>
  <si>
    <t>3121</t>
  </si>
  <si>
    <t>OŠ VJEKOSLAVA PARAĆA (GRAD SOLIN )</t>
  </si>
  <si>
    <t>3111</t>
  </si>
  <si>
    <t>BRUTO PLAĆA</t>
  </si>
  <si>
    <t>UKUPNO:</t>
  </si>
  <si>
    <t>Ravnatelj: Đuro Baloević</t>
  </si>
  <si>
    <t>OŠ VJEKOSLAVA PARAĆA (POMOĆNICI UZ VI - 04/2024</t>
  </si>
  <si>
    <t>49508397045</t>
  </si>
  <si>
    <t>UKUPNO:MINISTARSTVO ZNANOSTI I OBRAZOVANJA</t>
  </si>
  <si>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NAKNADA ZA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NEZAPOŠLJAVANJE OSOBA S INVALIDITETOM</t>
    </r>
  </si>
  <si>
    <t>97244287460</t>
  </si>
  <si>
    <t>IZVJEŠĆE O TROŠENJU SREDSTAVA ZA SVIBANJ 2024.</t>
  </si>
  <si>
    <t>JAVNA USTANOVA U KULTURI ZVONIMIR</t>
  </si>
  <si>
    <t>63157631218</t>
  </si>
  <si>
    <t xml:space="preserve">32999   </t>
  </si>
  <si>
    <t>Ukupo Javna ustanova u kulturi Zvonimir</t>
  </si>
  <si>
    <t xml:space="preserve">Ukupno </t>
  </si>
  <si>
    <t>CIAN</t>
  </si>
  <si>
    <t>04201603871</t>
  </si>
  <si>
    <t>32349</t>
  </si>
  <si>
    <t xml:space="preserve">OSTALE KOMUNALNE USLUGE                                                                                                                                                                         </t>
  </si>
  <si>
    <t>Ukupno Cian</t>
  </si>
  <si>
    <t>NINČEVIĆ J.D.O.O.</t>
  </si>
  <si>
    <t>48544715995</t>
  </si>
  <si>
    <t>32399</t>
  </si>
  <si>
    <t xml:space="preserve">RASHODI PROTOKOLA, SUĆUT                                                                                                                                               </t>
  </si>
  <si>
    <t>Ukupno Ninčević j.d.o.o.</t>
  </si>
  <si>
    <t>OCELOT D.O.O.</t>
  </si>
  <si>
    <t>32322</t>
  </si>
  <si>
    <t>ODRŽAVANJE INFORMATIČKE OPREME</t>
  </si>
  <si>
    <t>Ukupno  Ocelot d.o.o.</t>
  </si>
  <si>
    <t>34342</t>
  </si>
  <si>
    <t>23303390889</t>
  </si>
  <si>
    <t>32329</t>
  </si>
  <si>
    <t>32396</t>
  </si>
  <si>
    <t>POINT INFORMATIKA, KOMUNIKACIJA</t>
  </si>
  <si>
    <t>80947211460</t>
  </si>
  <si>
    <t>VARAŽDIN</t>
  </si>
  <si>
    <t>32381</t>
  </si>
  <si>
    <t>ODRŽAVANJE PROGRAMA, KNJIŽNICA</t>
  </si>
  <si>
    <t>Ukupno Point informatika</t>
  </si>
  <si>
    <t>A.D.V. GRUPA D.O.O.</t>
  </si>
  <si>
    <t>98946028063</t>
  </si>
  <si>
    <t>KAŠTEL ŠTAFILIĆ</t>
  </si>
  <si>
    <t>Ukupno A.D.V. GRUPA D.O.O.</t>
  </si>
  <si>
    <t>KOVAČIĆ KONZALTING D.O.O.</t>
  </si>
  <si>
    <t>79608058419</t>
  </si>
  <si>
    <t>TROGIR</t>
  </si>
  <si>
    <t>32212</t>
  </si>
  <si>
    <t>LITERATURA</t>
  </si>
  <si>
    <t>Ukupno Kovačić Konzalting d.o.o.</t>
  </si>
  <si>
    <t>PRIME ACTIVE J.D.O.O.</t>
  </si>
  <si>
    <t>00672486380</t>
  </si>
  <si>
    <t>32224</t>
  </si>
  <si>
    <t>Ukupno Prime Active j.d.o.o.</t>
  </si>
  <si>
    <t>BAKANALIJE D.O.O.</t>
  </si>
  <si>
    <t>18814314047</t>
  </si>
  <si>
    <t>Ukupno Bakanalije d.o.o.</t>
  </si>
  <si>
    <t xml:space="preserve">32211   </t>
  </si>
  <si>
    <t>TOKIĆ TLAČNA OPREMA D.O.O.</t>
  </si>
  <si>
    <t>32319</t>
  </si>
  <si>
    <t>Ukupno Vodovod i kanalizacija</t>
  </si>
  <si>
    <t xml:space="preserve"> SPLIT                                                 </t>
  </si>
  <si>
    <t xml:space="preserve">SOLIN                                                      </t>
  </si>
  <si>
    <t xml:space="preserve">SPLIT                                                      </t>
  </si>
  <si>
    <t xml:space="preserve">OSTALE USLUGE TEKUĆEG I INVEST. ODRŽAVANJA                                                                                                                                            </t>
  </si>
  <si>
    <t>32229</t>
  </si>
  <si>
    <t>OSTALI MATERIJAL</t>
  </si>
  <si>
    <t xml:space="preserve">                                                    IZVJEŠĆE O TROŠENJU SREDSTAVA ZA SVIBANJ 2024.</t>
  </si>
  <si>
    <t>SOLIN, 20.lipnja.2024</t>
  </si>
  <si>
    <t>OŠ VJEKOLSAVA PARAĆA (STRUČ.ZA TEHN PODRŠKU)</t>
  </si>
  <si>
    <t>OŠ VJEKOSLAVA PARAĆA (STRUČ. ZA TEHN.PODRŠKU)</t>
  </si>
  <si>
    <t>OŠ VJEKOSLAVA PARAĆA (UMJETNIK J.PERVAN)</t>
  </si>
  <si>
    <t>OŠ VJEKOSLAVA PARAĆA (POMOĆNICI UZ VI- 04/2024</t>
  </si>
  <si>
    <t>SOLIN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</si>
</sst>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3" fillId="2" borderId="2" xfId="0" applyFont="1" applyFill="1" applyBorder="1"/>
    <xf numFmtId="49" fontId="3" fillId="2" borderId="2" xfId="0" applyNumberFormat="1" applyFont="1" applyFill="1" applyBorder="1"/>
    <xf numFmtId="2" fontId="3" fillId="2" borderId="2" xfId="0" applyNumberFormat="1" applyFont="1" applyFill="1" applyBorder="1" applyAlignment="1">
      <alignment horizontal="right"/>
    </xf>
    <xf numFmtId="0" fontId="0" fillId="0" borderId="2" xfId="0" applyBorder="1"/>
    <xf numFmtId="0" fontId="3" fillId="0" borderId="2" xfId="0" applyFont="1" applyBorder="1"/>
    <xf numFmtId="49" fontId="3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1" fillId="0" borderId="2" xfId="0" applyFont="1" applyBorder="1"/>
    <xf numFmtId="49" fontId="1" fillId="0" borderId="2" xfId="0" applyNumberFormat="1" applyFont="1" applyBorder="1"/>
    <xf numFmtId="2" fontId="1" fillId="0" borderId="2" xfId="0" applyNumberFormat="1" applyFont="1" applyBorder="1" applyAlignment="1">
      <alignment horizontal="right"/>
    </xf>
    <xf numFmtId="0" fontId="3" fillId="3" borderId="2" xfId="0" applyFont="1" applyFill="1" applyBorder="1"/>
    <xf numFmtId="2" fontId="3" fillId="3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center"/>
    </xf>
    <xf numFmtId="0" fontId="3" fillId="4" borderId="2" xfId="0" applyFont="1" applyFill="1" applyBorder="1"/>
    <xf numFmtId="49" fontId="3" fillId="4" borderId="2" xfId="0" applyNumberFormat="1" applyFont="1" applyFill="1" applyBorder="1"/>
    <xf numFmtId="2" fontId="3" fillId="4" borderId="2" xfId="0" applyNumberFormat="1" applyFont="1" applyFill="1" applyBorder="1" applyAlignment="1">
      <alignment horizontal="right"/>
    </xf>
    <xf numFmtId="0" fontId="0" fillId="4" borderId="2" xfId="0" applyFill="1" applyBorder="1"/>
    <xf numFmtId="0" fontId="5" fillId="5" borderId="2" xfId="0" applyFont="1" applyFill="1" applyBorder="1" applyAlignment="1">
      <alignment horizontal="center"/>
    </xf>
    <xf numFmtId="0" fontId="3" fillId="5" borderId="2" xfId="0" applyFont="1" applyFill="1" applyBorder="1"/>
    <xf numFmtId="49" fontId="3" fillId="5" borderId="2" xfId="0" applyNumberFormat="1" applyFont="1" applyFill="1" applyBorder="1"/>
    <xf numFmtId="2" fontId="3" fillId="5" borderId="2" xfId="0" applyNumberFormat="1" applyFont="1" applyFill="1" applyBorder="1" applyAlignment="1">
      <alignment horizontal="right"/>
    </xf>
    <xf numFmtId="0" fontId="0" fillId="5" borderId="0" xfId="0" applyFill="1"/>
    <xf numFmtId="49" fontId="1" fillId="5" borderId="2" xfId="0" applyNumberFormat="1" applyFont="1" applyFill="1" applyBorder="1"/>
    <xf numFmtId="0" fontId="1" fillId="5" borderId="2" xfId="0" applyFont="1" applyFill="1" applyBorder="1"/>
    <xf numFmtId="2" fontId="1" fillId="5" borderId="2" xfId="0" applyNumberFormat="1" applyFont="1" applyFill="1" applyBorder="1" applyAlignment="1">
      <alignment horizontal="right"/>
    </xf>
    <xf numFmtId="49" fontId="1" fillId="4" borderId="2" xfId="0" applyNumberFormat="1" applyFont="1" applyFill="1" applyBorder="1"/>
    <xf numFmtId="0" fontId="1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7" fillId="4" borderId="2" xfId="0" applyFont="1" applyFill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3" fillId="5" borderId="1" xfId="0" applyFont="1" applyFill="1" applyBorder="1"/>
    <xf numFmtId="0" fontId="8" fillId="5" borderId="0" xfId="0" applyFont="1" applyFill="1" applyBorder="1"/>
    <xf numFmtId="0" fontId="8" fillId="5" borderId="2" xfId="0" applyFont="1" applyFill="1" applyBorder="1" applyAlignment="1">
      <alignment wrapText="1"/>
    </xf>
    <xf numFmtId="0" fontId="1" fillId="5" borderId="0" xfId="0" applyFont="1" applyFill="1" applyAlignment="1">
      <alignment horizontal="center"/>
    </xf>
    <xf numFmtId="0" fontId="1" fillId="5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6" borderId="2" xfId="0" applyFont="1" applyFill="1" applyBorder="1"/>
    <xf numFmtId="2" fontId="3" fillId="6" borderId="2" xfId="0" applyNumberFormat="1" applyFont="1" applyFill="1" applyBorder="1" applyAlignment="1">
      <alignment horizontal="right"/>
    </xf>
    <xf numFmtId="49" fontId="1" fillId="6" borderId="2" xfId="0" applyNumberFormat="1" applyFont="1" applyFill="1" applyBorder="1"/>
    <xf numFmtId="0" fontId="1" fillId="6" borderId="2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5" borderId="2" xfId="0" applyFont="1" applyFill="1" applyBorder="1"/>
    <xf numFmtId="0" fontId="1" fillId="5" borderId="3" xfId="0" applyFont="1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1" fillId="4" borderId="3" xfId="0" applyFont="1" applyFill="1" applyBorder="1"/>
    <xf numFmtId="2" fontId="9" fillId="0" borderId="2" xfId="0" applyNumberFormat="1" applyFont="1" applyBorder="1" applyAlignment="1">
      <alignment horizontal="right"/>
    </xf>
    <xf numFmtId="2" fontId="10" fillId="4" borderId="2" xfId="0" applyNumberFormat="1" applyFont="1" applyFill="1" applyBorder="1" applyAlignment="1">
      <alignment horizontal="right"/>
    </xf>
    <xf numFmtId="2" fontId="9" fillId="5" borderId="2" xfId="0" applyNumberFormat="1" applyFont="1" applyFill="1" applyBorder="1" applyAlignment="1">
      <alignment horizontal="right"/>
    </xf>
    <xf numFmtId="2" fontId="10" fillId="5" borderId="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11" fillId="0" borderId="0" xfId="0" applyFont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0" borderId="0" xfId="0" applyFont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topLeftCell="A16" workbookViewId="0">
      <selection activeCell="Q29" sqref="Q29"/>
    </sheetView>
  </sheetViews>
  <sheetFormatPr defaultRowHeight="14.4" x14ac:dyDescent="0.3"/>
  <cols>
    <col min="2" max="2" width="40.88671875" customWidth="1"/>
    <col min="3" max="3" width="14.88671875" customWidth="1"/>
    <col min="4" max="4" width="12.33203125" customWidth="1"/>
    <col min="5" max="5" width="11.88671875" customWidth="1"/>
    <col min="6" max="6" width="12.6640625" customWidth="1"/>
    <col min="14" max="14" width="9.33203125" customWidth="1"/>
  </cols>
  <sheetData>
    <row r="1" spans="1:14" x14ac:dyDescent="0.3">
      <c r="A1" s="1"/>
      <c r="B1" s="1"/>
      <c r="C1" s="1"/>
      <c r="D1" s="1"/>
      <c r="E1" s="1"/>
      <c r="F1" s="1"/>
      <c r="G1" s="1"/>
    </row>
    <row r="2" spans="1:14" ht="15.6" x14ac:dyDescent="0.3">
      <c r="A2" s="3" t="s">
        <v>0</v>
      </c>
      <c r="B2" s="1"/>
      <c r="C2" s="1"/>
      <c r="D2" s="1"/>
      <c r="E2" s="1"/>
      <c r="F2" s="1"/>
      <c r="G2" s="1"/>
    </row>
    <row r="3" spans="1:14" ht="15.6" x14ac:dyDescent="0.3">
      <c r="A3" s="3" t="s">
        <v>1</v>
      </c>
      <c r="B3" s="1"/>
      <c r="C3" s="1"/>
      <c r="D3" s="1"/>
      <c r="E3" s="1"/>
      <c r="F3" s="1"/>
      <c r="G3" s="1"/>
    </row>
    <row r="4" spans="1:14" ht="15.6" x14ac:dyDescent="0.3">
      <c r="A4" s="3" t="s">
        <v>2</v>
      </c>
      <c r="B4" s="1"/>
      <c r="C4" s="1"/>
      <c r="D4" s="1"/>
      <c r="E4" s="1"/>
      <c r="F4" s="1"/>
      <c r="G4" s="1"/>
    </row>
    <row r="6" spans="1:14" ht="18.75" customHeight="1" x14ac:dyDescent="0.35">
      <c r="A6" s="95" t="s">
        <v>118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10" spans="1:14" x14ac:dyDescent="0.3">
      <c r="A10" s="12"/>
      <c r="B10" s="12" t="s">
        <v>3</v>
      </c>
      <c r="C10" s="13" t="s">
        <v>4</v>
      </c>
      <c r="D10" s="12" t="s">
        <v>5</v>
      </c>
      <c r="E10" s="14" t="s">
        <v>7</v>
      </c>
      <c r="F10" s="13" t="s">
        <v>8</v>
      </c>
      <c r="G10" s="96" t="s">
        <v>80</v>
      </c>
      <c r="H10" s="97"/>
      <c r="I10" s="97"/>
      <c r="J10" s="97"/>
      <c r="K10" s="97"/>
      <c r="L10" s="97"/>
      <c r="M10" s="97"/>
      <c r="N10" s="98"/>
    </row>
    <row r="11" spans="1:14" s="1" customFormat="1" x14ac:dyDescent="0.3">
      <c r="A11" s="18"/>
      <c r="B11" s="19" t="s">
        <v>41</v>
      </c>
      <c r="C11" s="20" t="s">
        <v>42</v>
      </c>
      <c r="D11" s="19" t="s">
        <v>14</v>
      </c>
      <c r="E11" s="74">
        <v>1795.11</v>
      </c>
      <c r="F11" s="20" t="s">
        <v>165</v>
      </c>
      <c r="G11" s="19" t="s">
        <v>43</v>
      </c>
      <c r="H11" s="15"/>
      <c r="I11" s="15"/>
      <c r="J11" s="15"/>
      <c r="K11" s="15"/>
      <c r="L11" s="15"/>
      <c r="M11" s="15"/>
      <c r="N11" s="15"/>
    </row>
    <row r="12" spans="1:14" s="1" customFormat="1" x14ac:dyDescent="0.3">
      <c r="A12" s="24"/>
      <c r="B12" s="25" t="s">
        <v>84</v>
      </c>
      <c r="C12" s="26"/>
      <c r="D12" s="25"/>
      <c r="E12" s="75">
        <v>1795.11</v>
      </c>
      <c r="F12" s="26"/>
      <c r="G12" s="80"/>
      <c r="H12" s="81"/>
      <c r="I12" s="81"/>
      <c r="J12" s="81"/>
      <c r="K12" s="81"/>
      <c r="L12" s="81"/>
      <c r="M12" s="81"/>
      <c r="N12" s="82"/>
    </row>
    <row r="13" spans="1:14" s="1" customFormat="1" x14ac:dyDescent="0.3">
      <c r="A13" s="29"/>
      <c r="B13" s="35" t="s">
        <v>152</v>
      </c>
      <c r="C13" s="34" t="s">
        <v>153</v>
      </c>
      <c r="D13" s="35" t="s">
        <v>154</v>
      </c>
      <c r="E13" s="76">
        <v>202.48</v>
      </c>
      <c r="F13" s="34" t="s">
        <v>155</v>
      </c>
      <c r="G13" s="70" t="s">
        <v>156</v>
      </c>
      <c r="H13" s="63"/>
      <c r="I13" s="63"/>
      <c r="J13" s="63"/>
      <c r="K13" s="63"/>
      <c r="L13" s="63"/>
      <c r="M13" s="63"/>
      <c r="N13" s="64"/>
    </row>
    <row r="14" spans="1:14" x14ac:dyDescent="0.3">
      <c r="A14" s="24"/>
      <c r="B14" s="25" t="s">
        <v>157</v>
      </c>
      <c r="C14" s="26"/>
      <c r="D14" s="25"/>
      <c r="E14" s="75">
        <v>202.48</v>
      </c>
      <c r="F14" s="26"/>
      <c r="G14" s="60"/>
      <c r="H14" s="61"/>
      <c r="I14" s="61"/>
      <c r="J14" s="61"/>
      <c r="K14" s="61"/>
      <c r="L14" s="61"/>
      <c r="M14" s="61"/>
      <c r="N14" s="62"/>
    </row>
    <row r="15" spans="1:14" s="1" customFormat="1" x14ac:dyDescent="0.3">
      <c r="A15" s="18"/>
      <c r="B15" s="19" t="s">
        <v>71</v>
      </c>
      <c r="C15" s="20" t="s">
        <v>72</v>
      </c>
      <c r="D15" s="19" t="s">
        <v>181</v>
      </c>
      <c r="E15" s="74">
        <v>18.010000000000002</v>
      </c>
      <c r="F15" s="20" t="s">
        <v>73</v>
      </c>
      <c r="G15" s="19" t="s">
        <v>74</v>
      </c>
      <c r="H15" s="15"/>
      <c r="I15" s="15"/>
      <c r="J15" s="15"/>
      <c r="K15" s="15"/>
      <c r="L15" s="15"/>
      <c r="M15" s="15"/>
      <c r="N15" s="15"/>
    </row>
    <row r="16" spans="1:14" s="1" customFormat="1" x14ac:dyDescent="0.3">
      <c r="A16" s="18"/>
      <c r="B16" s="19" t="s">
        <v>71</v>
      </c>
      <c r="C16" s="20" t="s">
        <v>72</v>
      </c>
      <c r="D16" s="19" t="s">
        <v>181</v>
      </c>
      <c r="E16" s="74">
        <v>80.31</v>
      </c>
      <c r="F16" s="20" t="s">
        <v>73</v>
      </c>
      <c r="G16" s="19" t="s">
        <v>74</v>
      </c>
      <c r="H16" s="15"/>
      <c r="I16" s="15"/>
      <c r="J16" s="15"/>
      <c r="K16" s="15"/>
      <c r="L16" s="15"/>
      <c r="M16" s="15"/>
      <c r="N16" s="15"/>
    </row>
    <row r="17" spans="1:14" s="1" customFormat="1" x14ac:dyDescent="0.3">
      <c r="A17" s="18"/>
      <c r="B17" s="19" t="s">
        <v>71</v>
      </c>
      <c r="C17" s="20" t="s">
        <v>72</v>
      </c>
      <c r="D17" s="19" t="s">
        <v>181</v>
      </c>
      <c r="E17" s="74">
        <v>49.46</v>
      </c>
      <c r="F17" s="20" t="s">
        <v>173</v>
      </c>
      <c r="G17" s="86" t="s">
        <v>174</v>
      </c>
      <c r="H17" s="87"/>
      <c r="I17" s="87"/>
      <c r="J17" s="87"/>
      <c r="K17" s="87"/>
      <c r="L17" s="87"/>
      <c r="M17" s="87"/>
      <c r="N17" s="88"/>
    </row>
    <row r="18" spans="1:14" s="1" customFormat="1" x14ac:dyDescent="0.3">
      <c r="A18" s="24"/>
      <c r="B18" s="25" t="s">
        <v>92</v>
      </c>
      <c r="C18" s="26"/>
      <c r="D18" s="25"/>
      <c r="E18" s="75">
        <v>147.78</v>
      </c>
      <c r="F18" s="26"/>
      <c r="G18" s="80"/>
      <c r="H18" s="81"/>
      <c r="I18" s="81"/>
      <c r="J18" s="81"/>
      <c r="K18" s="81"/>
      <c r="L18" s="81"/>
      <c r="M18" s="81"/>
      <c r="N18" s="82"/>
    </row>
    <row r="19" spans="1:14" s="1" customFormat="1" x14ac:dyDescent="0.3">
      <c r="A19" s="18"/>
      <c r="B19" s="19" t="s">
        <v>75</v>
      </c>
      <c r="C19" s="20" t="s">
        <v>76</v>
      </c>
      <c r="D19" s="19" t="s">
        <v>11</v>
      </c>
      <c r="E19" s="74">
        <v>829.46</v>
      </c>
      <c r="F19" s="20" t="s">
        <v>73</v>
      </c>
      <c r="G19" s="19" t="s">
        <v>74</v>
      </c>
      <c r="H19" s="15"/>
      <c r="I19" s="15"/>
      <c r="J19" s="15"/>
      <c r="K19" s="15"/>
      <c r="L19" s="15"/>
      <c r="M19" s="15"/>
      <c r="N19" s="15"/>
    </row>
    <row r="20" spans="1:14" s="1" customFormat="1" x14ac:dyDescent="0.3">
      <c r="A20" s="18"/>
      <c r="B20" s="19" t="s">
        <v>75</v>
      </c>
      <c r="C20" s="20" t="s">
        <v>76</v>
      </c>
      <c r="D20" s="19" t="s">
        <v>11</v>
      </c>
      <c r="E20" s="74">
        <v>12393.96</v>
      </c>
      <c r="F20" s="20" t="s">
        <v>73</v>
      </c>
      <c r="G20" s="19" t="s">
        <v>74</v>
      </c>
      <c r="H20" s="15"/>
      <c r="I20" s="15"/>
      <c r="J20" s="15"/>
      <c r="K20" s="15"/>
      <c r="L20" s="15"/>
      <c r="M20" s="15"/>
      <c r="N20" s="15"/>
    </row>
    <row r="21" spans="1:14" s="1" customFormat="1" x14ac:dyDescent="0.3">
      <c r="A21" s="24"/>
      <c r="B21" s="40" t="s">
        <v>93</v>
      </c>
      <c r="C21" s="26" t="s">
        <v>16</v>
      </c>
      <c r="D21" s="40"/>
      <c r="E21" s="75">
        <v>13223.42</v>
      </c>
      <c r="F21" s="26"/>
      <c r="G21" s="80"/>
      <c r="H21" s="81"/>
      <c r="I21" s="81"/>
      <c r="J21" s="81"/>
      <c r="K21" s="81"/>
      <c r="L21" s="81"/>
      <c r="M21" s="81"/>
      <c r="N21" s="82"/>
    </row>
    <row r="22" spans="1:14" s="1" customFormat="1" x14ac:dyDescent="0.3">
      <c r="A22" s="29"/>
      <c r="B22" s="69" t="s">
        <v>158</v>
      </c>
      <c r="C22" s="34" t="s">
        <v>159</v>
      </c>
      <c r="D22" s="69" t="s">
        <v>11</v>
      </c>
      <c r="E22" s="76">
        <v>52.24</v>
      </c>
      <c r="F22" s="34" t="s">
        <v>160</v>
      </c>
      <c r="G22" s="66" t="s">
        <v>74</v>
      </c>
      <c r="H22" s="63"/>
      <c r="I22" s="63"/>
      <c r="J22" s="63"/>
      <c r="K22" s="63"/>
      <c r="L22" s="63"/>
      <c r="M22" s="63"/>
      <c r="N22" s="64"/>
    </row>
    <row r="23" spans="1:14" s="1" customFormat="1" x14ac:dyDescent="0.3">
      <c r="A23" s="29"/>
      <c r="B23" s="69" t="s">
        <v>158</v>
      </c>
      <c r="C23" s="34" t="s">
        <v>159</v>
      </c>
      <c r="D23" s="69" t="s">
        <v>11</v>
      </c>
      <c r="E23" s="76">
        <v>32.65</v>
      </c>
      <c r="F23" s="34" t="s">
        <v>160</v>
      </c>
      <c r="G23" s="66" t="s">
        <v>74</v>
      </c>
      <c r="H23" s="63"/>
      <c r="I23" s="63"/>
      <c r="J23" s="63"/>
      <c r="K23" s="63"/>
      <c r="L23" s="63"/>
      <c r="M23" s="63"/>
      <c r="N23" s="64"/>
    </row>
    <row r="24" spans="1:14" s="1" customFormat="1" x14ac:dyDescent="0.3">
      <c r="A24" s="24"/>
      <c r="B24" s="40" t="s">
        <v>161</v>
      </c>
      <c r="C24" s="26"/>
      <c r="D24" s="40"/>
      <c r="E24" s="75">
        <v>84.89</v>
      </c>
      <c r="F24" s="26"/>
      <c r="G24" s="60"/>
      <c r="H24" s="61"/>
      <c r="I24" s="61"/>
      <c r="J24" s="61"/>
      <c r="K24" s="61"/>
      <c r="L24" s="61"/>
      <c r="M24" s="61"/>
      <c r="N24" s="62"/>
    </row>
    <row r="25" spans="1:14" s="1" customFormat="1" x14ac:dyDescent="0.3">
      <c r="A25" s="29"/>
      <c r="B25" s="69" t="s">
        <v>162</v>
      </c>
      <c r="C25" s="34" t="s">
        <v>163</v>
      </c>
      <c r="D25" s="69" t="s">
        <v>14</v>
      </c>
      <c r="E25" s="76">
        <v>963.19</v>
      </c>
      <c r="F25" s="34" t="s">
        <v>160</v>
      </c>
      <c r="G25" s="66" t="s">
        <v>74</v>
      </c>
      <c r="H25" s="63"/>
      <c r="I25" s="63"/>
      <c r="J25" s="63"/>
      <c r="K25" s="63"/>
      <c r="L25" s="63"/>
      <c r="M25" s="63"/>
      <c r="N25" s="64"/>
    </row>
    <row r="26" spans="1:14" s="1" customFormat="1" x14ac:dyDescent="0.3">
      <c r="A26" s="24"/>
      <c r="B26" s="40" t="s">
        <v>164</v>
      </c>
      <c r="C26" s="26"/>
      <c r="D26" s="40"/>
      <c r="E26" s="75">
        <v>963.19</v>
      </c>
      <c r="F26" s="26"/>
      <c r="G26" s="60"/>
      <c r="H26" s="61"/>
      <c r="I26" s="61"/>
      <c r="J26" s="61"/>
      <c r="K26" s="61"/>
      <c r="L26" s="61"/>
      <c r="M26" s="61"/>
      <c r="N26" s="62"/>
    </row>
    <row r="27" spans="1:14" s="1" customFormat="1" x14ac:dyDescent="0.3">
      <c r="A27" s="18"/>
      <c r="B27" s="19" t="s">
        <v>66</v>
      </c>
      <c r="C27" s="20" t="s">
        <v>67</v>
      </c>
      <c r="D27" s="19" t="s">
        <v>68</v>
      </c>
      <c r="E27" s="74">
        <v>762.93</v>
      </c>
      <c r="F27" s="20" t="s">
        <v>69</v>
      </c>
      <c r="G27" s="19" t="s">
        <v>70</v>
      </c>
      <c r="H27" s="15"/>
      <c r="I27" s="15"/>
      <c r="J27" s="15"/>
      <c r="K27" s="15"/>
      <c r="L27" s="15"/>
      <c r="M27" s="15"/>
      <c r="N27" s="15"/>
    </row>
    <row r="28" spans="1:14" s="1" customFormat="1" x14ac:dyDescent="0.3">
      <c r="A28" s="24"/>
      <c r="B28" s="25" t="s">
        <v>90</v>
      </c>
      <c r="C28" s="26"/>
      <c r="D28" s="25"/>
      <c r="E28" s="75">
        <v>762.93</v>
      </c>
      <c r="F28" s="26"/>
      <c r="G28" s="80"/>
      <c r="H28" s="81"/>
      <c r="I28" s="81"/>
      <c r="J28" s="81"/>
      <c r="K28" s="81"/>
      <c r="L28" s="81"/>
      <c r="M28" s="81"/>
      <c r="N28" s="82"/>
    </row>
    <row r="29" spans="1:14" s="1" customFormat="1" x14ac:dyDescent="0.3">
      <c r="A29" s="18"/>
      <c r="B29" s="19" t="s">
        <v>44</v>
      </c>
      <c r="C29" s="20" t="s">
        <v>45</v>
      </c>
      <c r="D29" s="19" t="s">
        <v>46</v>
      </c>
      <c r="E29" s="74">
        <v>68.28</v>
      </c>
      <c r="F29" s="20" t="s">
        <v>47</v>
      </c>
      <c r="G29" s="19" t="s">
        <v>48</v>
      </c>
      <c r="H29" s="15"/>
      <c r="I29" s="15"/>
      <c r="J29" s="15"/>
      <c r="K29" s="15"/>
      <c r="L29" s="15"/>
      <c r="M29" s="15"/>
      <c r="N29" s="15"/>
    </row>
    <row r="30" spans="1:14" s="1" customFormat="1" x14ac:dyDescent="0.3">
      <c r="A30" s="18"/>
      <c r="B30" s="19" t="s">
        <v>44</v>
      </c>
      <c r="C30" s="20" t="s">
        <v>45</v>
      </c>
      <c r="D30" s="19" t="s">
        <v>46</v>
      </c>
      <c r="E30" s="74">
        <v>22.55</v>
      </c>
      <c r="F30" s="20" t="s">
        <v>49</v>
      </c>
      <c r="G30" s="19" t="s">
        <v>50</v>
      </c>
      <c r="H30" s="15"/>
      <c r="I30" s="15"/>
      <c r="J30" s="15"/>
      <c r="K30" s="15"/>
      <c r="L30" s="15"/>
      <c r="M30" s="15"/>
      <c r="N30" s="15"/>
    </row>
    <row r="31" spans="1:14" s="1" customFormat="1" x14ac:dyDescent="0.3">
      <c r="A31" s="24"/>
      <c r="B31" s="25" t="s">
        <v>85</v>
      </c>
      <c r="C31" s="26"/>
      <c r="D31" s="25"/>
      <c r="E31" s="75">
        <v>90.83</v>
      </c>
      <c r="F31" s="26"/>
      <c r="G31" s="80"/>
      <c r="H31" s="81"/>
      <c r="I31" s="81"/>
      <c r="J31" s="81"/>
      <c r="K31" s="81"/>
      <c r="L31" s="81"/>
      <c r="M31" s="81"/>
      <c r="N31" s="82"/>
    </row>
    <row r="32" spans="1:14" s="1" customFormat="1" x14ac:dyDescent="0.3">
      <c r="A32" s="18"/>
      <c r="B32" s="19" t="s">
        <v>62</v>
      </c>
      <c r="C32" s="20" t="s">
        <v>63</v>
      </c>
      <c r="D32" s="19" t="s">
        <v>28</v>
      </c>
      <c r="E32" s="74">
        <v>48.14</v>
      </c>
      <c r="F32" s="20" t="s">
        <v>64</v>
      </c>
      <c r="G32" s="19" t="s">
        <v>65</v>
      </c>
      <c r="H32" s="15"/>
      <c r="I32" s="15"/>
      <c r="J32" s="15"/>
      <c r="K32" s="15"/>
      <c r="L32" s="15"/>
      <c r="M32" s="15"/>
      <c r="N32" s="15"/>
    </row>
    <row r="33" spans="1:14" s="1" customFormat="1" x14ac:dyDescent="0.3">
      <c r="A33" s="24"/>
      <c r="B33" s="25" t="s">
        <v>89</v>
      </c>
      <c r="C33" s="26"/>
      <c r="D33" s="25"/>
      <c r="E33" s="75">
        <v>48.14</v>
      </c>
      <c r="F33" s="26"/>
      <c r="G33" s="80"/>
      <c r="H33" s="81"/>
      <c r="I33" s="81"/>
      <c r="J33" s="81"/>
      <c r="K33" s="81"/>
      <c r="L33" s="81"/>
      <c r="M33" s="81"/>
      <c r="N33" s="82"/>
    </row>
    <row r="34" spans="1:14" s="1" customFormat="1" x14ac:dyDescent="0.3">
      <c r="A34" s="18"/>
      <c r="B34" s="19" t="s">
        <v>77</v>
      </c>
      <c r="C34" s="20" t="s">
        <v>78</v>
      </c>
      <c r="D34" s="19" t="s">
        <v>11</v>
      </c>
      <c r="E34" s="74">
        <v>4637.3999999999996</v>
      </c>
      <c r="F34" s="20" t="s">
        <v>167</v>
      </c>
      <c r="G34" s="19" t="s">
        <v>79</v>
      </c>
      <c r="H34" s="15"/>
      <c r="I34" s="15"/>
      <c r="J34" s="15"/>
      <c r="K34" s="15"/>
      <c r="L34" s="15"/>
      <c r="M34" s="15"/>
      <c r="N34" s="15"/>
    </row>
    <row r="35" spans="1:14" s="1" customFormat="1" x14ac:dyDescent="0.3">
      <c r="A35" s="24"/>
      <c r="B35" s="25" t="s">
        <v>94</v>
      </c>
      <c r="C35" s="26"/>
      <c r="D35" s="25"/>
      <c r="E35" s="75">
        <v>4637.3999999999996</v>
      </c>
      <c r="F35" s="26"/>
      <c r="G35" s="80"/>
      <c r="H35" s="81"/>
      <c r="I35" s="81"/>
      <c r="J35" s="81"/>
      <c r="K35" s="81"/>
      <c r="L35" s="81"/>
      <c r="M35" s="81"/>
      <c r="N35" s="82"/>
    </row>
    <row r="36" spans="1:14" s="1" customFormat="1" x14ac:dyDescent="0.3">
      <c r="A36" s="18"/>
      <c r="B36" s="15" t="s">
        <v>134</v>
      </c>
      <c r="C36" s="20" t="s">
        <v>23</v>
      </c>
      <c r="D36" s="15" t="s">
        <v>11</v>
      </c>
      <c r="E36" s="74">
        <v>124.43</v>
      </c>
      <c r="F36" s="20" t="s">
        <v>135</v>
      </c>
      <c r="G36" s="83" t="s">
        <v>136</v>
      </c>
      <c r="H36" s="84"/>
      <c r="I36" s="84"/>
      <c r="J36" s="84"/>
      <c r="K36" s="84"/>
      <c r="L36" s="84"/>
      <c r="M36" s="84"/>
      <c r="N36" s="85"/>
    </row>
    <row r="37" spans="1:14" s="1" customFormat="1" x14ac:dyDescent="0.3">
      <c r="A37" s="24"/>
      <c r="B37" s="25" t="s">
        <v>137</v>
      </c>
      <c r="C37" s="26"/>
      <c r="D37" s="25"/>
      <c r="E37" s="75">
        <v>124.43</v>
      </c>
      <c r="F37" s="26"/>
      <c r="G37" s="80"/>
      <c r="H37" s="81"/>
      <c r="I37" s="81"/>
      <c r="J37" s="81"/>
      <c r="K37" s="81"/>
      <c r="L37" s="81"/>
      <c r="M37" s="81"/>
      <c r="N37" s="82"/>
    </row>
    <row r="38" spans="1:14" s="1" customFormat="1" x14ac:dyDescent="0.3">
      <c r="A38" s="18"/>
      <c r="B38" s="19" t="s">
        <v>59</v>
      </c>
      <c r="C38" s="20" t="s">
        <v>117</v>
      </c>
      <c r="D38" s="19" t="s">
        <v>169</v>
      </c>
      <c r="E38" s="74">
        <v>312.55</v>
      </c>
      <c r="F38" s="20" t="s">
        <v>24</v>
      </c>
      <c r="G38" s="19" t="s">
        <v>25</v>
      </c>
      <c r="H38" s="15"/>
      <c r="I38" s="15"/>
      <c r="J38" s="15"/>
      <c r="K38" s="15"/>
      <c r="L38" s="15"/>
      <c r="M38" s="15"/>
      <c r="N38" s="15"/>
    </row>
    <row r="39" spans="1:14" s="1" customFormat="1" x14ac:dyDescent="0.3">
      <c r="A39" s="24"/>
      <c r="B39" s="25" t="s">
        <v>88</v>
      </c>
      <c r="C39" s="26"/>
      <c r="D39" s="25"/>
      <c r="E39" s="75">
        <v>312.55</v>
      </c>
      <c r="F39" s="26"/>
      <c r="G39" s="80"/>
      <c r="H39" s="81"/>
      <c r="I39" s="81"/>
      <c r="J39" s="81"/>
      <c r="K39" s="81"/>
      <c r="L39" s="81"/>
      <c r="M39" s="81"/>
      <c r="N39" s="82"/>
    </row>
    <row r="40" spans="1:14" s="1" customFormat="1" x14ac:dyDescent="0.3">
      <c r="A40" s="18"/>
      <c r="B40" s="15" t="s">
        <v>166</v>
      </c>
      <c r="C40" s="20" t="s">
        <v>139</v>
      </c>
      <c r="D40" s="15" t="s">
        <v>11</v>
      </c>
      <c r="E40" s="74">
        <v>210.61</v>
      </c>
      <c r="F40" s="20" t="s">
        <v>140</v>
      </c>
      <c r="G40" s="86" t="s">
        <v>172</v>
      </c>
      <c r="H40" s="87"/>
      <c r="I40" s="87"/>
      <c r="J40" s="87"/>
      <c r="K40" s="87"/>
      <c r="L40" s="87"/>
      <c r="M40" s="87"/>
      <c r="N40" s="88"/>
    </row>
    <row r="41" spans="1:14" s="1" customFormat="1" x14ac:dyDescent="0.3">
      <c r="A41" s="24"/>
      <c r="B41" s="25" t="s">
        <v>123</v>
      </c>
      <c r="C41" s="26"/>
      <c r="D41" s="25"/>
      <c r="E41" s="75">
        <v>210.61</v>
      </c>
      <c r="F41" s="26"/>
      <c r="G41" s="80"/>
      <c r="H41" s="81"/>
      <c r="I41" s="81"/>
      <c r="J41" s="81"/>
      <c r="K41" s="81"/>
      <c r="L41" s="81"/>
      <c r="M41" s="81"/>
      <c r="N41" s="82"/>
    </row>
    <row r="42" spans="1:14" s="1" customFormat="1" x14ac:dyDescent="0.3">
      <c r="A42" s="18"/>
      <c r="B42" s="19" t="s">
        <v>19</v>
      </c>
      <c r="C42" s="20" t="s">
        <v>20</v>
      </c>
      <c r="D42" s="19" t="s">
        <v>11</v>
      </c>
      <c r="E42" s="74">
        <v>42.49</v>
      </c>
      <c r="F42" s="20" t="s">
        <v>21</v>
      </c>
      <c r="G42" s="19" t="s">
        <v>22</v>
      </c>
      <c r="H42" s="15"/>
      <c r="I42" s="15"/>
      <c r="J42" s="15"/>
      <c r="K42" s="15"/>
      <c r="L42" s="15"/>
      <c r="M42" s="15"/>
      <c r="N42" s="15"/>
    </row>
    <row r="43" spans="1:14" s="1" customFormat="1" x14ac:dyDescent="0.3">
      <c r="A43" s="18"/>
      <c r="B43" s="19" t="s">
        <v>19</v>
      </c>
      <c r="C43" s="20" t="s">
        <v>20</v>
      </c>
      <c r="D43" s="19" t="s">
        <v>11</v>
      </c>
      <c r="E43" s="74">
        <v>158.54</v>
      </c>
      <c r="F43" s="20" t="s">
        <v>95</v>
      </c>
      <c r="G43" s="41" t="s">
        <v>22</v>
      </c>
      <c r="H43" s="42"/>
      <c r="I43" s="42"/>
      <c r="J43" s="42"/>
      <c r="K43" s="42"/>
      <c r="L43" s="42"/>
      <c r="M43" s="42"/>
      <c r="N43" s="43"/>
    </row>
    <row r="44" spans="1:14" s="1" customFormat="1" x14ac:dyDescent="0.3">
      <c r="A44" s="18"/>
      <c r="B44" s="19" t="s">
        <v>19</v>
      </c>
      <c r="C44" s="20" t="s">
        <v>20</v>
      </c>
      <c r="D44" s="19" t="s">
        <v>11</v>
      </c>
      <c r="E44" s="74">
        <v>8.4</v>
      </c>
      <c r="F44" s="20" t="s">
        <v>95</v>
      </c>
      <c r="G44" s="41" t="s">
        <v>22</v>
      </c>
      <c r="H44" s="42"/>
      <c r="I44" s="42"/>
      <c r="J44" s="42"/>
      <c r="K44" s="42"/>
      <c r="L44" s="42"/>
      <c r="M44" s="42"/>
      <c r="N44" s="43"/>
    </row>
    <row r="45" spans="1:14" s="1" customFormat="1" x14ac:dyDescent="0.3">
      <c r="A45" s="39"/>
      <c r="B45" s="25" t="s">
        <v>168</v>
      </c>
      <c r="C45" s="37"/>
      <c r="D45" s="38"/>
      <c r="E45" s="75">
        <v>209.43</v>
      </c>
      <c r="F45" s="37"/>
      <c r="G45" s="73"/>
      <c r="H45" s="71"/>
      <c r="I45" s="71"/>
      <c r="J45" s="71"/>
      <c r="K45" s="71"/>
      <c r="L45" s="71"/>
      <c r="M45" s="71"/>
      <c r="N45" s="72"/>
    </row>
    <row r="46" spans="1:14" s="1" customFormat="1" x14ac:dyDescent="0.3">
      <c r="A46" s="18"/>
      <c r="B46" s="19" t="s">
        <v>26</v>
      </c>
      <c r="C46" s="20" t="s">
        <v>27</v>
      </c>
      <c r="D46" s="19" t="s">
        <v>28</v>
      </c>
      <c r="E46" s="74">
        <v>288.52999999999997</v>
      </c>
      <c r="F46" s="20" t="s">
        <v>29</v>
      </c>
      <c r="G46" s="19" t="s">
        <v>30</v>
      </c>
      <c r="H46" s="15"/>
      <c r="I46" s="15"/>
      <c r="J46" s="15"/>
      <c r="K46" s="15"/>
      <c r="L46" s="15"/>
      <c r="M46" s="15"/>
      <c r="N46" s="15"/>
    </row>
    <row r="47" spans="1:14" s="1" customFormat="1" x14ac:dyDescent="0.3">
      <c r="A47" s="18"/>
      <c r="B47" s="19" t="s">
        <v>26</v>
      </c>
      <c r="C47" s="20" t="s">
        <v>27</v>
      </c>
      <c r="D47" s="19" t="s">
        <v>11</v>
      </c>
      <c r="E47" s="74">
        <v>320.85000000000002</v>
      </c>
      <c r="F47" s="20" t="s">
        <v>138</v>
      </c>
      <c r="G47" s="83" t="s">
        <v>30</v>
      </c>
      <c r="H47" s="84"/>
      <c r="I47" s="84"/>
      <c r="J47" s="84"/>
      <c r="K47" s="84"/>
      <c r="L47" s="84"/>
      <c r="M47" s="84"/>
      <c r="N47" s="85"/>
    </row>
    <row r="48" spans="1:14" s="1" customFormat="1" x14ac:dyDescent="0.3">
      <c r="A48" s="24"/>
      <c r="B48" s="25" t="s">
        <v>81</v>
      </c>
      <c r="C48" s="26"/>
      <c r="D48" s="25"/>
      <c r="E48" s="75">
        <v>609.38</v>
      </c>
      <c r="F48" s="26"/>
      <c r="G48" s="80"/>
      <c r="H48" s="81"/>
      <c r="I48" s="81"/>
      <c r="J48" s="81"/>
      <c r="K48" s="81"/>
      <c r="L48" s="81"/>
      <c r="M48" s="81"/>
      <c r="N48" s="82"/>
    </row>
    <row r="49" spans="1:14" s="1" customFormat="1" x14ac:dyDescent="0.3">
      <c r="A49" s="18"/>
      <c r="B49" s="15" t="s">
        <v>124</v>
      </c>
      <c r="C49" s="20" t="s">
        <v>125</v>
      </c>
      <c r="D49" s="15" t="s">
        <v>11</v>
      </c>
      <c r="E49" s="74">
        <v>620</v>
      </c>
      <c r="F49" s="20" t="s">
        <v>126</v>
      </c>
      <c r="G49" s="19" t="s">
        <v>127</v>
      </c>
      <c r="H49" s="15"/>
      <c r="I49" s="15"/>
      <c r="J49" s="15"/>
      <c r="K49" s="15"/>
      <c r="L49" s="15"/>
      <c r="M49" s="15"/>
      <c r="N49" s="15"/>
    </row>
    <row r="50" spans="1:14" s="1" customFormat="1" x14ac:dyDescent="0.3">
      <c r="A50" s="39"/>
      <c r="B50" s="40" t="s">
        <v>128</v>
      </c>
      <c r="C50" s="37"/>
      <c r="D50" s="28"/>
      <c r="E50" s="75">
        <v>620</v>
      </c>
      <c r="F50" s="37"/>
      <c r="G50" s="89"/>
      <c r="H50" s="90"/>
      <c r="I50" s="90"/>
      <c r="J50" s="90"/>
      <c r="K50" s="90"/>
      <c r="L50" s="90"/>
      <c r="M50" s="90"/>
      <c r="N50" s="91"/>
    </row>
    <row r="51" spans="1:14" s="1" customFormat="1" x14ac:dyDescent="0.3">
      <c r="A51" s="18"/>
      <c r="B51" s="19" t="s">
        <v>148</v>
      </c>
      <c r="C51" s="20" t="s">
        <v>149</v>
      </c>
      <c r="D51" s="19" t="s">
        <v>150</v>
      </c>
      <c r="E51" s="74">
        <v>62.5</v>
      </c>
      <c r="F51" s="20" t="s">
        <v>60</v>
      </c>
      <c r="G51" s="19" t="s">
        <v>61</v>
      </c>
      <c r="H51" s="15"/>
      <c r="I51" s="15"/>
      <c r="J51" s="15"/>
      <c r="K51" s="15"/>
      <c r="L51" s="15"/>
      <c r="M51" s="15"/>
      <c r="N51" s="15"/>
    </row>
    <row r="52" spans="1:14" s="1" customFormat="1" x14ac:dyDescent="0.3">
      <c r="A52" s="24"/>
      <c r="B52" s="25" t="s">
        <v>151</v>
      </c>
      <c r="C52" s="26"/>
      <c r="D52" s="25"/>
      <c r="E52" s="75">
        <v>62.5</v>
      </c>
      <c r="F52" s="26"/>
      <c r="G52" s="80"/>
      <c r="H52" s="81"/>
      <c r="I52" s="81"/>
      <c r="J52" s="81"/>
      <c r="K52" s="81"/>
      <c r="L52" s="81"/>
      <c r="M52" s="81"/>
      <c r="N52" s="82"/>
    </row>
    <row r="53" spans="1:14" s="1" customFormat="1" x14ac:dyDescent="0.3">
      <c r="A53" s="18"/>
      <c r="B53" s="19" t="s">
        <v>31</v>
      </c>
      <c r="C53" s="20" t="s">
        <v>32</v>
      </c>
      <c r="D53" s="19" t="s">
        <v>33</v>
      </c>
      <c r="E53" s="74">
        <v>67</v>
      </c>
      <c r="F53" s="20" t="s">
        <v>34</v>
      </c>
      <c r="G53" s="19" t="s">
        <v>35</v>
      </c>
      <c r="H53" s="15"/>
      <c r="I53" s="15"/>
      <c r="J53" s="15"/>
      <c r="K53" s="15"/>
      <c r="L53" s="15"/>
      <c r="M53" s="15"/>
      <c r="N53" s="15"/>
    </row>
    <row r="54" spans="1:14" s="1" customFormat="1" x14ac:dyDescent="0.3">
      <c r="A54" s="39"/>
      <c r="B54" s="25" t="s">
        <v>82</v>
      </c>
      <c r="C54" s="37"/>
      <c r="D54" s="38"/>
      <c r="E54" s="75">
        <v>67</v>
      </c>
      <c r="F54" s="37"/>
      <c r="G54" s="80"/>
      <c r="H54" s="81"/>
      <c r="I54" s="81"/>
      <c r="J54" s="81"/>
      <c r="K54" s="81"/>
      <c r="L54" s="81"/>
      <c r="M54" s="81"/>
      <c r="N54" s="82"/>
    </row>
    <row r="55" spans="1:14" s="1" customFormat="1" x14ac:dyDescent="0.3">
      <c r="A55" s="65"/>
      <c r="B55" s="35" t="s">
        <v>142</v>
      </c>
      <c r="C55" s="34" t="s">
        <v>143</v>
      </c>
      <c r="D55" s="35" t="s">
        <v>144</v>
      </c>
      <c r="E55" s="77">
        <v>89.59</v>
      </c>
      <c r="F55" s="34" t="s">
        <v>145</v>
      </c>
      <c r="G55" s="66" t="s">
        <v>146</v>
      </c>
      <c r="H55" s="67"/>
      <c r="I55" s="67"/>
      <c r="J55" s="67"/>
      <c r="K55" s="67"/>
      <c r="L55" s="67"/>
      <c r="M55" s="67"/>
      <c r="N55" s="68"/>
    </row>
    <row r="56" spans="1:14" s="1" customFormat="1" ht="15" customHeight="1" x14ac:dyDescent="0.3">
      <c r="A56" s="39"/>
      <c r="B56" s="25" t="s">
        <v>147</v>
      </c>
      <c r="C56" s="37"/>
      <c r="D56" s="38"/>
      <c r="E56" s="75">
        <v>89.59</v>
      </c>
      <c r="F56" s="37"/>
      <c r="G56" s="60"/>
      <c r="H56" s="61"/>
      <c r="I56" s="61"/>
      <c r="J56" s="61"/>
      <c r="K56" s="61"/>
      <c r="L56" s="61"/>
      <c r="M56" s="61"/>
      <c r="N56" s="62"/>
    </row>
    <row r="57" spans="1:14" s="1" customFormat="1" x14ac:dyDescent="0.3">
      <c r="A57" s="18"/>
      <c r="B57" s="19" t="s">
        <v>36</v>
      </c>
      <c r="C57" s="20" t="s">
        <v>37</v>
      </c>
      <c r="D57" s="19" t="s">
        <v>38</v>
      </c>
      <c r="E57" s="74">
        <v>144.05000000000001</v>
      </c>
      <c r="F57" s="20" t="s">
        <v>39</v>
      </c>
      <c r="G57" s="19" t="s">
        <v>40</v>
      </c>
      <c r="H57" s="15"/>
      <c r="I57" s="15"/>
      <c r="J57" s="15"/>
      <c r="K57" s="15"/>
      <c r="L57" s="15"/>
      <c r="M57" s="15"/>
      <c r="N57" s="15"/>
    </row>
    <row r="58" spans="1:14" s="1" customFormat="1" x14ac:dyDescent="0.3">
      <c r="A58" s="39"/>
      <c r="B58" s="25" t="s">
        <v>83</v>
      </c>
      <c r="C58" s="37"/>
      <c r="D58" s="38"/>
      <c r="E58" s="75">
        <v>144.05000000000001</v>
      </c>
      <c r="F58" s="37"/>
      <c r="G58" s="89"/>
      <c r="H58" s="90"/>
      <c r="I58" s="90"/>
      <c r="J58" s="90"/>
      <c r="K58" s="90"/>
      <c r="L58" s="90"/>
      <c r="M58" s="90"/>
      <c r="N58" s="91"/>
    </row>
    <row r="59" spans="1:14" s="1" customFormat="1" x14ac:dyDescent="0.3">
      <c r="A59" s="18"/>
      <c r="B59" s="19" t="s">
        <v>51</v>
      </c>
      <c r="C59" s="20" t="s">
        <v>52</v>
      </c>
      <c r="D59" s="19" t="s">
        <v>170</v>
      </c>
      <c r="E59" s="74">
        <v>222.98</v>
      </c>
      <c r="F59" s="20" t="s">
        <v>53</v>
      </c>
      <c r="G59" s="19" t="s">
        <v>54</v>
      </c>
      <c r="H59" s="15"/>
      <c r="I59" s="15"/>
      <c r="J59" s="15"/>
      <c r="K59" s="15"/>
      <c r="L59" s="15"/>
      <c r="M59" s="15"/>
      <c r="N59" s="15"/>
    </row>
    <row r="60" spans="1:14" s="1" customFormat="1" x14ac:dyDescent="0.3">
      <c r="A60" s="18"/>
      <c r="B60" s="19" t="s">
        <v>51</v>
      </c>
      <c r="C60" s="20" t="s">
        <v>52</v>
      </c>
      <c r="D60" s="19" t="s">
        <v>14</v>
      </c>
      <c r="E60" s="74">
        <v>222.98</v>
      </c>
      <c r="F60" s="20" t="s">
        <v>141</v>
      </c>
      <c r="G60" s="41" t="s">
        <v>54</v>
      </c>
      <c r="H60" s="42"/>
      <c r="I60" s="42"/>
      <c r="J60" s="42"/>
      <c r="K60" s="42"/>
      <c r="L60" s="42"/>
      <c r="M60" s="42"/>
      <c r="N60" s="43"/>
    </row>
    <row r="61" spans="1:14" s="1" customFormat="1" x14ac:dyDescent="0.3">
      <c r="A61" s="39"/>
      <c r="B61" s="25" t="s">
        <v>86</v>
      </c>
      <c r="C61" s="37"/>
      <c r="D61" s="38"/>
      <c r="E61" s="75">
        <v>445.96</v>
      </c>
      <c r="F61" s="37"/>
      <c r="G61" s="89"/>
      <c r="H61" s="90"/>
      <c r="I61" s="90"/>
      <c r="J61" s="90"/>
      <c r="K61" s="90"/>
      <c r="L61" s="90"/>
      <c r="M61" s="90"/>
      <c r="N61" s="91"/>
    </row>
    <row r="62" spans="1:14" s="1" customFormat="1" x14ac:dyDescent="0.3">
      <c r="A62" s="18"/>
      <c r="B62" s="19" t="s">
        <v>55</v>
      </c>
      <c r="C62" s="20" t="s">
        <v>56</v>
      </c>
      <c r="D62" s="19" t="s">
        <v>171</v>
      </c>
      <c r="E62" s="74">
        <v>8.3000000000000007</v>
      </c>
      <c r="F62" s="20" t="s">
        <v>57</v>
      </c>
      <c r="G62" s="19" t="s">
        <v>58</v>
      </c>
      <c r="H62" s="15"/>
      <c r="I62" s="15"/>
      <c r="J62" s="15"/>
      <c r="K62" s="15"/>
      <c r="L62" s="15"/>
      <c r="M62" s="15"/>
      <c r="N62" s="15"/>
    </row>
    <row r="63" spans="1:14" s="1" customFormat="1" x14ac:dyDescent="0.3">
      <c r="A63" s="18"/>
      <c r="B63" s="19" t="s">
        <v>55</v>
      </c>
      <c r="C63" s="20" t="s">
        <v>56</v>
      </c>
      <c r="D63" s="19" t="s">
        <v>171</v>
      </c>
      <c r="E63" s="74">
        <v>1.66</v>
      </c>
      <c r="F63" s="20" t="s">
        <v>39</v>
      </c>
      <c r="G63" s="19" t="s">
        <v>40</v>
      </c>
      <c r="H63" s="15"/>
      <c r="I63" s="15"/>
      <c r="J63" s="15"/>
      <c r="K63" s="15"/>
      <c r="L63" s="15"/>
      <c r="M63" s="15"/>
      <c r="N63" s="15"/>
    </row>
    <row r="64" spans="1:14" s="1" customFormat="1" x14ac:dyDescent="0.3">
      <c r="A64" s="39"/>
      <c r="B64" s="25" t="s">
        <v>87</v>
      </c>
      <c r="C64" s="37"/>
      <c r="D64" s="38"/>
      <c r="E64" s="75">
        <v>9.9600000000000009</v>
      </c>
      <c r="F64" s="37"/>
      <c r="G64" s="89"/>
      <c r="H64" s="90"/>
      <c r="I64" s="90"/>
      <c r="J64" s="90"/>
      <c r="K64" s="90"/>
      <c r="L64" s="90"/>
      <c r="M64" s="90"/>
      <c r="N64" s="91"/>
    </row>
    <row r="65" spans="1:14" s="1" customFormat="1" x14ac:dyDescent="0.3">
      <c r="A65" s="18"/>
      <c r="B65" s="19" t="s">
        <v>129</v>
      </c>
      <c r="C65" s="20" t="s">
        <v>130</v>
      </c>
      <c r="D65" s="19" t="s">
        <v>11</v>
      </c>
      <c r="E65" s="74">
        <v>66.25</v>
      </c>
      <c r="F65" s="20" t="s">
        <v>131</v>
      </c>
      <c r="G65" s="19" t="s">
        <v>132</v>
      </c>
      <c r="H65" s="15"/>
      <c r="I65" s="15"/>
      <c r="J65" s="15"/>
      <c r="K65" s="15"/>
      <c r="L65" s="15"/>
      <c r="M65" s="15"/>
      <c r="N65" s="15"/>
    </row>
    <row r="66" spans="1:14" s="1" customFormat="1" x14ac:dyDescent="0.3">
      <c r="A66" s="39"/>
      <c r="B66" s="25" t="s">
        <v>133</v>
      </c>
      <c r="C66" s="37"/>
      <c r="D66" s="38"/>
      <c r="E66" s="75">
        <v>66.25</v>
      </c>
      <c r="F66" s="37"/>
      <c r="G66" s="89"/>
      <c r="H66" s="90"/>
      <c r="I66" s="90"/>
      <c r="J66" s="90"/>
      <c r="K66" s="90"/>
      <c r="L66" s="90"/>
      <c r="M66" s="90"/>
      <c r="N66" s="91"/>
    </row>
    <row r="67" spans="1:14" s="1" customFormat="1" x14ac:dyDescent="0.3">
      <c r="A67" s="18"/>
      <c r="B67" s="19" t="s">
        <v>119</v>
      </c>
      <c r="C67" s="20" t="s">
        <v>120</v>
      </c>
      <c r="D67" s="19" t="s">
        <v>14</v>
      </c>
      <c r="E67" s="74">
        <v>26.54</v>
      </c>
      <c r="F67" s="20" t="s">
        <v>121</v>
      </c>
      <c r="G67" s="19" t="s">
        <v>15</v>
      </c>
      <c r="H67" s="15"/>
      <c r="I67" s="15"/>
      <c r="J67" s="15"/>
      <c r="K67" s="15"/>
      <c r="L67" s="15"/>
      <c r="M67" s="15"/>
      <c r="N67" s="15"/>
    </row>
    <row r="68" spans="1:14" s="1" customFormat="1" x14ac:dyDescent="0.3">
      <c r="A68" s="24"/>
      <c r="B68" s="25" t="s">
        <v>122</v>
      </c>
      <c r="C68" s="26"/>
      <c r="D68" s="25"/>
      <c r="E68" s="75">
        <v>26.54</v>
      </c>
      <c r="F68" s="26"/>
      <c r="G68" s="80"/>
      <c r="H68" s="81"/>
      <c r="I68" s="81"/>
      <c r="J68" s="81"/>
      <c r="K68" s="81"/>
      <c r="L68" s="81"/>
      <c r="M68" s="81"/>
      <c r="N68" s="82"/>
    </row>
    <row r="69" spans="1:14" x14ac:dyDescent="0.3">
      <c r="A69" s="18"/>
      <c r="B69" s="19" t="s">
        <v>9</v>
      </c>
      <c r="C69" s="20" t="s">
        <v>10</v>
      </c>
      <c r="D69" s="19" t="s">
        <v>11</v>
      </c>
      <c r="E69" s="74">
        <v>49.44</v>
      </c>
      <c r="F69" s="20" t="s">
        <v>12</v>
      </c>
      <c r="G69" s="19" t="s">
        <v>13</v>
      </c>
      <c r="H69" s="15"/>
      <c r="I69" s="15"/>
      <c r="J69" s="15"/>
      <c r="K69" s="15"/>
      <c r="L69" s="15"/>
      <c r="M69" s="15"/>
      <c r="N69" s="15"/>
    </row>
    <row r="70" spans="1:14" s="1" customFormat="1" x14ac:dyDescent="0.3">
      <c r="A70" s="39"/>
      <c r="B70" s="25" t="s">
        <v>96</v>
      </c>
      <c r="C70" s="37"/>
      <c r="D70" s="38"/>
      <c r="E70" s="75">
        <v>49.44</v>
      </c>
      <c r="F70" s="37"/>
      <c r="G70" s="89"/>
      <c r="H70" s="90"/>
      <c r="I70" s="90"/>
      <c r="J70" s="90"/>
      <c r="K70" s="90"/>
      <c r="L70" s="90"/>
      <c r="M70" s="90"/>
      <c r="N70" s="91"/>
    </row>
    <row r="71" spans="1:14" x14ac:dyDescent="0.3">
      <c r="A71" s="29"/>
      <c r="B71" s="35" t="s">
        <v>100</v>
      </c>
      <c r="C71" s="34" t="s">
        <v>114</v>
      </c>
      <c r="D71" s="35" t="s">
        <v>38</v>
      </c>
      <c r="E71" s="76">
        <v>336</v>
      </c>
      <c r="F71" s="31"/>
      <c r="G71" s="57" t="s">
        <v>116</v>
      </c>
      <c r="H71" s="58"/>
      <c r="I71" s="58"/>
      <c r="J71" s="58"/>
      <c r="K71" s="58"/>
      <c r="L71" s="58"/>
      <c r="M71" s="58"/>
      <c r="N71" s="59"/>
    </row>
    <row r="72" spans="1:14" x14ac:dyDescent="0.3">
      <c r="A72" s="24"/>
      <c r="B72" s="25" t="s">
        <v>115</v>
      </c>
      <c r="C72" s="20"/>
      <c r="D72" s="25"/>
      <c r="E72" s="27">
        <v>336</v>
      </c>
      <c r="F72" s="26"/>
      <c r="G72" s="56"/>
      <c r="H72" s="54"/>
      <c r="I72" s="54"/>
      <c r="J72" s="54"/>
      <c r="K72" s="54"/>
      <c r="L72" s="54"/>
      <c r="M72" s="54"/>
      <c r="N72" s="55"/>
    </row>
    <row r="73" spans="1:14" s="1" customFormat="1" ht="15" customHeight="1" x14ac:dyDescent="0.3">
      <c r="A73" s="29"/>
      <c r="B73" s="78" t="s">
        <v>111</v>
      </c>
      <c r="C73" s="31"/>
      <c r="D73" s="30"/>
      <c r="E73" s="32">
        <f>E12+E14+E18+E21+E24+E26+E28+E31+E33+E35+E37+E39+E41+E45+E48+E50+E52+E54+E56+E58+E61+E64+E66+E68+E70+E72</f>
        <v>25339.859999999997</v>
      </c>
      <c r="F73" s="31"/>
      <c r="G73" s="92"/>
      <c r="H73" s="93"/>
      <c r="I73" s="93"/>
      <c r="J73" s="93"/>
      <c r="K73" s="93"/>
      <c r="L73" s="93"/>
      <c r="M73" s="93"/>
      <c r="N73" s="94"/>
    </row>
    <row r="74" spans="1:14" s="1" customFormat="1" x14ac:dyDescent="0.3">
      <c r="A74" s="8"/>
      <c r="B74" s="9"/>
      <c r="C74" s="10"/>
      <c r="D74" s="9"/>
      <c r="E74" s="11"/>
      <c r="F74" s="10"/>
      <c r="G74" s="9"/>
      <c r="H74"/>
      <c r="I74"/>
      <c r="J74"/>
      <c r="K74"/>
      <c r="L74"/>
      <c r="M74"/>
      <c r="N74"/>
    </row>
    <row r="75" spans="1:14" s="1" customFormat="1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x14ac:dyDescent="0.3">
      <c r="A76" s="1"/>
      <c r="B76" s="1"/>
      <c r="C76" s="1"/>
      <c r="D76" s="1"/>
      <c r="E76" s="1"/>
      <c r="F76" s="1"/>
      <c r="G76" s="1"/>
    </row>
    <row r="77" spans="1:14" s="1" customFormat="1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9" spans="1:14" s="1" customForma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1" customFormat="1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2" spans="1:14" s="1" customFormat="1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s="1" customFormat="1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s="1" customFormat="1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6" spans="1:14" s="1" customFormat="1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9" spans="1:14" s="1" customFormat="1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1" spans="1:14" s="1" customFormat="1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1" customFormat="1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5" spans="1:14" s="1" customFormat="1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7" spans="1:14" s="1" customFormat="1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9" spans="1:14" s="1" customFormat="1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3" spans="1:14" s="1" customFormat="1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6" spans="1:14" s="1" customFormat="1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1" customFormat="1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11" spans="1:14" s="1" customFormat="1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1" customFormat="1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s="1" customFormat="1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s="1" customFormat="1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6" spans="1:14" s="1" customForma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8" spans="1:14" s="1" customFormat="1" x14ac:dyDescent="0.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20" spans="1:14" s="1" customFormat="1" x14ac:dyDescent="0.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s="1" customFormat="1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s="1" customFormat="1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s="33" customFormat="1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</sheetData>
  <mergeCells count="27">
    <mergeCell ref="A6:N6"/>
    <mergeCell ref="G12:N12"/>
    <mergeCell ref="G18:N18"/>
    <mergeCell ref="G21:N21"/>
    <mergeCell ref="G28:N28"/>
    <mergeCell ref="G17:N17"/>
    <mergeCell ref="G10:N10"/>
    <mergeCell ref="G73:N73"/>
    <mergeCell ref="G66:N66"/>
    <mergeCell ref="G70:N70"/>
    <mergeCell ref="G61:N61"/>
    <mergeCell ref="G47:N47"/>
    <mergeCell ref="G68:N68"/>
    <mergeCell ref="G54:N54"/>
    <mergeCell ref="G58:N58"/>
    <mergeCell ref="G64:N64"/>
    <mergeCell ref="G35:N35"/>
    <mergeCell ref="G31:N31"/>
    <mergeCell ref="G33:N33"/>
    <mergeCell ref="G52:N52"/>
    <mergeCell ref="G36:N36"/>
    <mergeCell ref="G37:N37"/>
    <mergeCell ref="G40:N40"/>
    <mergeCell ref="G41:N41"/>
    <mergeCell ref="G39:N39"/>
    <mergeCell ref="G48:N48"/>
    <mergeCell ref="G50:N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F18" sqref="F18"/>
    </sheetView>
  </sheetViews>
  <sheetFormatPr defaultRowHeight="14.4" x14ac:dyDescent="0.3"/>
  <cols>
    <col min="2" max="2" width="42.33203125" customWidth="1"/>
    <col min="3" max="3" width="16.88671875" customWidth="1"/>
    <col min="4" max="4" width="15" customWidth="1"/>
    <col min="5" max="5" width="15.6640625" customWidth="1"/>
  </cols>
  <sheetData>
    <row r="2" spans="1:9" ht="15.6" x14ac:dyDescent="0.3">
      <c r="A2" s="3" t="s">
        <v>0</v>
      </c>
      <c r="B2" s="1"/>
    </row>
    <row r="3" spans="1:9" ht="15.6" x14ac:dyDescent="0.3">
      <c r="A3" s="3" t="s">
        <v>1</v>
      </c>
      <c r="B3" s="1"/>
    </row>
    <row r="4" spans="1:9" ht="15.6" x14ac:dyDescent="0.3">
      <c r="A4" s="3" t="s">
        <v>2</v>
      </c>
      <c r="B4" s="1"/>
    </row>
    <row r="8" spans="1:9" ht="18" x14ac:dyDescent="0.35">
      <c r="A8" s="99" t="s">
        <v>175</v>
      </c>
      <c r="B8" s="99"/>
      <c r="C8" s="99"/>
      <c r="D8" s="99"/>
      <c r="E8" s="99"/>
    </row>
    <row r="9" spans="1:9" x14ac:dyDescent="0.3">
      <c r="A9" s="2"/>
      <c r="B9" s="2"/>
      <c r="C9" s="5"/>
      <c r="D9" s="4"/>
      <c r="E9" s="2"/>
    </row>
    <row r="10" spans="1:9" x14ac:dyDescent="0.3">
      <c r="A10" s="2"/>
      <c r="B10" s="2"/>
      <c r="C10" s="5"/>
      <c r="D10" s="4"/>
      <c r="E10" s="2"/>
    </row>
    <row r="11" spans="1:9" x14ac:dyDescent="0.3">
      <c r="A11" s="44"/>
      <c r="B11" s="12" t="s">
        <v>6</v>
      </c>
      <c r="C11" s="14" t="s">
        <v>7</v>
      </c>
      <c r="D11" s="13" t="s">
        <v>8</v>
      </c>
      <c r="E11" s="12"/>
    </row>
    <row r="12" spans="1:9" ht="82.8" x14ac:dyDescent="0.3">
      <c r="A12" s="45"/>
      <c r="B12" s="35" t="s">
        <v>97</v>
      </c>
      <c r="C12" s="2">
        <v>355.13</v>
      </c>
      <c r="D12" s="34" t="s">
        <v>98</v>
      </c>
      <c r="E12" s="46" t="s">
        <v>99</v>
      </c>
    </row>
    <row r="13" spans="1:9" ht="55.2" x14ac:dyDescent="0.3">
      <c r="A13" s="47"/>
      <c r="B13" s="35" t="s">
        <v>180</v>
      </c>
      <c r="C13" s="36">
        <v>463.98</v>
      </c>
      <c r="D13" s="34" t="s">
        <v>98</v>
      </c>
      <c r="E13" s="48" t="s">
        <v>17</v>
      </c>
    </row>
    <row r="14" spans="1:9" s="1" customFormat="1" ht="55.2" x14ac:dyDescent="0.3">
      <c r="A14" s="47"/>
      <c r="B14" s="35" t="s">
        <v>177</v>
      </c>
      <c r="C14" s="36">
        <v>28.2</v>
      </c>
      <c r="D14" s="34" t="s">
        <v>98</v>
      </c>
      <c r="E14" s="48" t="s">
        <v>17</v>
      </c>
    </row>
    <row r="15" spans="1:9" s="1" customFormat="1" ht="55.2" x14ac:dyDescent="0.3">
      <c r="A15" s="47"/>
      <c r="B15" s="35" t="s">
        <v>179</v>
      </c>
      <c r="C15" s="36">
        <v>2.72</v>
      </c>
      <c r="D15" s="34" t="s">
        <v>98</v>
      </c>
      <c r="E15" s="48" t="s">
        <v>17</v>
      </c>
    </row>
    <row r="16" spans="1:9" ht="55.2" x14ac:dyDescent="0.3">
      <c r="A16" s="7"/>
      <c r="B16" s="19" t="s">
        <v>100</v>
      </c>
      <c r="C16" s="21">
        <v>20280.18</v>
      </c>
      <c r="D16" s="20" t="s">
        <v>98</v>
      </c>
      <c r="E16" s="49" t="s">
        <v>17</v>
      </c>
      <c r="G16" s="79"/>
      <c r="H16" s="79"/>
      <c r="I16" s="79"/>
    </row>
    <row r="17" spans="1:5" x14ac:dyDescent="0.3">
      <c r="A17" s="7"/>
      <c r="B17" s="22" t="s">
        <v>91</v>
      </c>
      <c r="C17" s="23">
        <f>SUM(C12,C13,C14,C15,C16)</f>
        <v>21130.21</v>
      </c>
      <c r="D17" s="20"/>
      <c r="E17" s="19"/>
    </row>
    <row r="18" spans="1:5" ht="41.4" x14ac:dyDescent="0.3">
      <c r="A18" s="7"/>
      <c r="B18" s="19" t="s">
        <v>97</v>
      </c>
      <c r="C18" s="21">
        <v>121.16</v>
      </c>
      <c r="D18" s="20" t="s">
        <v>101</v>
      </c>
      <c r="E18" s="49" t="s">
        <v>18</v>
      </c>
    </row>
    <row r="19" spans="1:5" ht="41.4" x14ac:dyDescent="0.3">
      <c r="A19" s="7"/>
      <c r="B19" s="19" t="s">
        <v>113</v>
      </c>
      <c r="C19" s="21">
        <v>182</v>
      </c>
      <c r="D19" s="20" t="s">
        <v>101</v>
      </c>
      <c r="E19" s="49" t="s">
        <v>18</v>
      </c>
    </row>
    <row r="20" spans="1:5" s="1" customFormat="1" x14ac:dyDescent="0.3">
      <c r="A20" s="7"/>
      <c r="B20" s="19"/>
      <c r="C20" s="21"/>
      <c r="D20" s="20"/>
      <c r="E20" s="49"/>
    </row>
    <row r="21" spans="1:5" ht="41.4" x14ac:dyDescent="0.3">
      <c r="A21" s="7"/>
      <c r="B21" s="19" t="s">
        <v>100</v>
      </c>
      <c r="C21" s="21">
        <v>2484.71</v>
      </c>
      <c r="D21" s="20" t="s">
        <v>101</v>
      </c>
      <c r="E21" s="49" t="s">
        <v>18</v>
      </c>
    </row>
    <row r="22" spans="1:5" x14ac:dyDescent="0.3">
      <c r="A22" s="6"/>
      <c r="B22" s="25" t="s">
        <v>91</v>
      </c>
      <c r="C22" s="23">
        <f>SUM(C18,C19,C20,C21)</f>
        <v>2787.87</v>
      </c>
      <c r="D22" s="17"/>
      <c r="E22" s="16"/>
    </row>
    <row r="23" spans="1:5" ht="27.6" hidden="1" x14ac:dyDescent="0.3">
      <c r="A23" s="6"/>
      <c r="B23" s="35" t="s">
        <v>97</v>
      </c>
      <c r="C23" s="36"/>
      <c r="D23" s="20" t="s">
        <v>103</v>
      </c>
      <c r="E23" s="49" t="s">
        <v>104</v>
      </c>
    </row>
    <row r="24" spans="1:5" ht="27.6" hidden="1" x14ac:dyDescent="0.3">
      <c r="A24" s="6"/>
      <c r="B24" s="35" t="s">
        <v>102</v>
      </c>
      <c r="C24" s="36"/>
      <c r="D24" s="20" t="s">
        <v>103</v>
      </c>
      <c r="E24" s="49" t="s">
        <v>104</v>
      </c>
    </row>
    <row r="25" spans="1:5" ht="27.6" hidden="1" x14ac:dyDescent="0.3">
      <c r="A25" s="6"/>
      <c r="B25" s="35" t="s">
        <v>105</v>
      </c>
      <c r="C25" s="36"/>
      <c r="D25" s="20" t="s">
        <v>103</v>
      </c>
      <c r="E25" s="49" t="s">
        <v>104</v>
      </c>
    </row>
    <row r="26" spans="1:5" ht="27.6" hidden="1" x14ac:dyDescent="0.3">
      <c r="A26" s="6"/>
      <c r="B26" s="35" t="s">
        <v>100</v>
      </c>
      <c r="C26" s="36"/>
      <c r="D26" s="20" t="s">
        <v>106</v>
      </c>
      <c r="E26" s="49" t="s">
        <v>104</v>
      </c>
    </row>
    <row r="27" spans="1:5" ht="27.6" x14ac:dyDescent="0.3">
      <c r="A27" s="6"/>
      <c r="B27" s="19" t="s">
        <v>100</v>
      </c>
      <c r="C27" s="21">
        <v>0</v>
      </c>
      <c r="D27" s="20" t="s">
        <v>107</v>
      </c>
      <c r="E27" s="49" t="s">
        <v>104</v>
      </c>
    </row>
    <row r="28" spans="1:5" x14ac:dyDescent="0.3">
      <c r="A28" s="7"/>
      <c r="B28" s="22" t="s">
        <v>91</v>
      </c>
      <c r="C28" s="23">
        <f>SUM(C27)</f>
        <v>0</v>
      </c>
      <c r="D28" s="20"/>
      <c r="E28" s="19"/>
    </row>
    <row r="29" spans="1:5" x14ac:dyDescent="0.3">
      <c r="A29" s="7"/>
      <c r="B29" s="19" t="s">
        <v>108</v>
      </c>
      <c r="C29" s="21">
        <v>2158.36</v>
      </c>
      <c r="D29" s="20" t="s">
        <v>109</v>
      </c>
      <c r="E29" s="19" t="s">
        <v>110</v>
      </c>
    </row>
    <row r="30" spans="1:5" x14ac:dyDescent="0.3">
      <c r="A30" s="7"/>
      <c r="B30" s="19" t="s">
        <v>113</v>
      </c>
      <c r="C30" s="21">
        <v>2812.02</v>
      </c>
      <c r="D30" s="20" t="s">
        <v>109</v>
      </c>
      <c r="E30" s="19" t="s">
        <v>110</v>
      </c>
    </row>
    <row r="31" spans="1:5" s="1" customFormat="1" x14ac:dyDescent="0.3">
      <c r="A31" s="7"/>
      <c r="B31" s="19" t="s">
        <v>178</v>
      </c>
      <c r="C31" s="21">
        <v>170.89</v>
      </c>
      <c r="D31" s="20" t="s">
        <v>109</v>
      </c>
      <c r="E31" s="19" t="s">
        <v>110</v>
      </c>
    </row>
    <row r="32" spans="1:5" s="1" customFormat="1" x14ac:dyDescent="0.3">
      <c r="A32" s="7"/>
      <c r="B32" s="19" t="s">
        <v>179</v>
      </c>
      <c r="C32" s="21">
        <v>80.650000000000006</v>
      </c>
      <c r="D32" s="20" t="s">
        <v>109</v>
      </c>
      <c r="E32" s="19" t="s">
        <v>110</v>
      </c>
    </row>
    <row r="33" spans="1:5" x14ac:dyDescent="0.3">
      <c r="A33" s="7"/>
      <c r="B33" s="19" t="s">
        <v>100</v>
      </c>
      <c r="C33" s="21">
        <v>122347.22</v>
      </c>
      <c r="D33" s="20" t="s">
        <v>109</v>
      </c>
      <c r="E33" s="19" t="s">
        <v>110</v>
      </c>
    </row>
    <row r="34" spans="1:5" x14ac:dyDescent="0.3">
      <c r="A34" s="6"/>
      <c r="B34" s="22" t="s">
        <v>91</v>
      </c>
      <c r="C34" s="23">
        <f>SUM(C29,C30,C31,C32,C33)</f>
        <v>127569.14</v>
      </c>
      <c r="D34" s="20"/>
      <c r="E34" s="19"/>
    </row>
    <row r="35" spans="1:5" x14ac:dyDescent="0.3">
      <c r="A35" s="2"/>
      <c r="B35" s="50" t="s">
        <v>111</v>
      </c>
      <c r="C35" s="51">
        <f>SUM(C17,C22,C28,C34)</f>
        <v>151487.22</v>
      </c>
      <c r="D35" s="52"/>
      <c r="E35" s="53"/>
    </row>
    <row r="36" spans="1:5" x14ac:dyDescent="0.3">
      <c r="A36" s="2"/>
      <c r="B36" s="2"/>
      <c r="C36" s="5"/>
      <c r="D36" s="4"/>
      <c r="E36" s="2"/>
    </row>
    <row r="37" spans="1:5" x14ac:dyDescent="0.3">
      <c r="A37" s="2"/>
      <c r="B37" s="2" t="s">
        <v>176</v>
      </c>
      <c r="C37" s="5"/>
      <c r="D37" s="4"/>
      <c r="E37" s="2" t="s">
        <v>112</v>
      </c>
    </row>
    <row r="38" spans="1:5" x14ac:dyDescent="0.3">
      <c r="A38" s="2"/>
      <c r="B38" s="2"/>
      <c r="C38" s="5"/>
      <c r="D38" s="4"/>
      <c r="E38" s="2"/>
    </row>
    <row r="39" spans="1:5" x14ac:dyDescent="0.3">
      <c r="A39" s="2"/>
      <c r="B39" s="2"/>
      <c r="C39" s="5"/>
      <c r="D39" s="4"/>
      <c r="E39" s="2"/>
    </row>
  </sheetData>
  <mergeCells count="1">
    <mergeCell ref="A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OSVP</dc:creator>
  <cp:lastModifiedBy>OSVP</cp:lastModifiedBy>
  <dcterms:created xsi:type="dcterms:W3CDTF">2024-05-17T07:53:13Z</dcterms:created>
  <dcterms:modified xsi:type="dcterms:W3CDTF">2024-06-20T10:10:57Z</dcterms:modified>
</cp:coreProperties>
</file>